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 R\Desktop\FELIX 2016\ANALISIS 2016\4.- GASTOS 2016\"/>
    </mc:Choice>
  </mc:AlternateContent>
  <bookViews>
    <workbookView xWindow="480" yWindow="75" windowWidth="16395" windowHeight="9465"/>
  </bookViews>
  <sheets>
    <sheet name="ELECTRICIDAD" sheetId="1" r:id="rId1"/>
  </sheets>
  <calcPr calcId="152511"/>
</workbook>
</file>

<file path=xl/calcChain.xml><?xml version="1.0" encoding="utf-8"?>
<calcChain xmlns="http://schemas.openxmlformats.org/spreadsheetml/2006/main">
  <c r="AP5" i="1" l="1"/>
  <c r="AM14" i="1"/>
  <c r="AP14" i="1" s="1"/>
  <c r="AM13" i="1"/>
  <c r="AP13" i="1" s="1"/>
  <c r="AM12" i="1"/>
  <c r="AP12" i="1" s="1"/>
  <c r="AM11" i="1"/>
  <c r="AP11" i="1" s="1"/>
  <c r="AM10" i="1"/>
  <c r="AP10" i="1" s="1"/>
  <c r="AM9" i="1"/>
  <c r="AP9" i="1" s="1"/>
  <c r="AM8" i="1"/>
  <c r="AP8" i="1" s="1"/>
  <c r="AM7" i="1"/>
  <c r="AP7" i="1" s="1"/>
  <c r="AM6" i="1"/>
  <c r="AP6" i="1" s="1"/>
  <c r="AM5" i="1"/>
  <c r="Q15" i="1"/>
  <c r="P15" i="1"/>
  <c r="O15" i="1"/>
  <c r="N15" i="1"/>
  <c r="M15" i="1"/>
  <c r="L15" i="1"/>
  <c r="K15" i="1"/>
  <c r="J15" i="1"/>
  <c r="I15" i="1"/>
  <c r="H15" i="1"/>
  <c r="G15" i="1"/>
  <c r="F15" i="1"/>
  <c r="AM15" i="1" l="1"/>
  <c r="AO14" i="1"/>
  <c r="AN14" i="1"/>
  <c r="AO13" i="1"/>
  <c r="AN13" i="1"/>
  <c r="AO12" i="1"/>
  <c r="AN12" i="1"/>
  <c r="AO11" i="1"/>
  <c r="AN11" i="1"/>
  <c r="AO10" i="1"/>
  <c r="AN10" i="1"/>
  <c r="AO9" i="1"/>
  <c r="AN9" i="1"/>
  <c r="AO8" i="1"/>
  <c r="AN8" i="1"/>
  <c r="AO7" i="1"/>
  <c r="AN7" i="1"/>
  <c r="AO6" i="1"/>
  <c r="AN6" i="1"/>
  <c r="AN5" i="1" l="1"/>
  <c r="AO5" i="1" l="1"/>
  <c r="AK15" i="1"/>
  <c r="AL15" i="1"/>
  <c r="S15" i="1" l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R15" i="1"/>
  <c r="AN15" i="1" l="1"/>
  <c r="AO15" i="1"/>
  <c r="AP15" i="1" l="1"/>
</calcChain>
</file>

<file path=xl/sharedStrings.xml><?xml version="1.0" encoding="utf-8"?>
<sst xmlns="http://schemas.openxmlformats.org/spreadsheetml/2006/main" count="94" uniqueCount="58">
  <si>
    <t>SALA CUNA</t>
  </si>
  <si>
    <t>JUAN ENRIQUE CONCHA 501</t>
  </si>
  <si>
    <t>2718329-8</t>
  </si>
  <si>
    <t>MACUL 900</t>
  </si>
  <si>
    <t>J. P. ALESSANDRI 938</t>
  </si>
  <si>
    <t>RECTORIA</t>
  </si>
  <si>
    <t>J. P. ALESSANDRI 550</t>
  </si>
  <si>
    <t>70528553R</t>
  </si>
  <si>
    <t>86316-5</t>
  </si>
  <si>
    <t>CONTRALORIA</t>
  </si>
  <si>
    <t>J. P. ALESSANDRI 662</t>
  </si>
  <si>
    <t>131654-0</t>
  </si>
  <si>
    <t>ALEMAN</t>
  </si>
  <si>
    <t>JUAN ENRIQUE CONCHA 504</t>
  </si>
  <si>
    <t>131649-4</t>
  </si>
  <si>
    <t>FILOSOFIA</t>
  </si>
  <si>
    <t>J. P. ALESSANDRI 636</t>
  </si>
  <si>
    <t>17895010R</t>
  </si>
  <si>
    <t>131630-3</t>
  </si>
  <si>
    <t>DEFDER</t>
  </si>
  <si>
    <t>LAS ENCINAS 2694</t>
  </si>
  <si>
    <t>12104688R</t>
  </si>
  <si>
    <t>131627-3</t>
  </si>
  <si>
    <t>131626-5</t>
  </si>
  <si>
    <t>131625-7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</si>
  <si>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</si>
  <si>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</si>
  <si>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</si>
  <si>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</si>
  <si>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</si>
  <si>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</si>
  <si>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</si>
  <si>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</si>
  <si>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</si>
  <si>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</si>
  <si>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</si>
  <si>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</si>
  <si>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UBICACIÓN</t>
  </si>
  <si>
    <t>DIRECCION</t>
  </si>
  <si>
    <t>MEDIDOR</t>
  </si>
  <si>
    <t>CLIENTE</t>
  </si>
  <si>
    <t>Nº</t>
  </si>
  <si>
    <t>TOTAL</t>
  </si>
  <si>
    <t>TOTAL CONSUMO KW</t>
  </si>
  <si>
    <t>131663-K</t>
  </si>
  <si>
    <t>SUBTOTALES</t>
  </si>
  <si>
    <t>CONSUMO MENSUAL KW 2016</t>
  </si>
  <si>
    <t>CONSUMO MENSUAL KW 2015</t>
  </si>
  <si>
    <t>GUILLERMO BERRIOS 50</t>
  </si>
  <si>
    <t>GRANEROS</t>
  </si>
  <si>
    <t>S/L</t>
  </si>
  <si>
    <t>Sin Lectura*</t>
  </si>
  <si>
    <t>(SL)</t>
  </si>
  <si>
    <t>ELECTRICIDAD</t>
  </si>
  <si>
    <t>CONSUMO MENSUAL KW 2014</t>
  </si>
  <si>
    <t>S/I</t>
  </si>
  <si>
    <t>Sin Informacion*</t>
  </si>
  <si>
    <t>(S/I)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</si>
</sst>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38" fontId="0" fillId="0" borderId="1" xfId="0" applyNumberForma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38" fontId="0" fillId="0" borderId="5" xfId="0" applyNumberFormat="1" applyBorder="1"/>
    <xf numFmtId="38" fontId="0" fillId="0" borderId="6" xfId="0" applyNumberForma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3" fontId="0" fillId="0" borderId="3" xfId="0" applyNumberFormat="1" applyBorder="1"/>
    <xf numFmtId="3" fontId="1" fillId="4" borderId="22" xfId="0" applyNumberFormat="1" applyFont="1" applyFill="1" applyBorder="1"/>
    <xf numFmtId="3" fontId="0" fillId="0" borderId="0" xfId="0" applyNumberFormat="1"/>
    <xf numFmtId="38" fontId="0" fillId="0" borderId="24" xfId="0" applyNumberFormat="1" applyBorder="1"/>
    <xf numFmtId="38" fontId="0" fillId="0" borderId="25" xfId="0" applyNumberFormat="1" applyBorder="1"/>
    <xf numFmtId="38" fontId="0" fillId="0" borderId="23" xfId="0" applyNumberFormat="1" applyBorder="1"/>
    <xf numFmtId="3" fontId="0" fillId="0" borderId="26" xfId="0" applyNumberFormat="1" applyBorder="1"/>
    <xf numFmtId="3" fontId="1" fillId="4" borderId="27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8" fontId="1" fillId="6" borderId="29" xfId="0" applyNumberFormat="1" applyFont="1" applyFill="1" applyBorder="1"/>
    <xf numFmtId="38" fontId="1" fillId="3" borderId="29" xfId="0" applyNumberFormat="1" applyFont="1" applyFill="1" applyBorder="1"/>
    <xf numFmtId="38" fontId="1" fillId="7" borderId="29" xfId="0" applyNumberFormat="1" applyFont="1" applyFill="1" applyBorder="1"/>
    <xf numFmtId="0" fontId="1" fillId="7" borderId="21" xfId="0" applyFont="1" applyFill="1" applyBorder="1" applyAlignment="1">
      <alignment horizontal="center"/>
    </xf>
    <xf numFmtId="0" fontId="0" fillId="0" borderId="3" xfId="0" applyBorder="1"/>
    <xf numFmtId="0" fontId="0" fillId="0" borderId="26" xfId="0" applyBorder="1"/>
    <xf numFmtId="38" fontId="1" fillId="6" borderId="28" xfId="0" applyNumberFormat="1" applyFont="1" applyFill="1" applyBorder="1"/>
    <xf numFmtId="38" fontId="1" fillId="6" borderId="30" xfId="0" applyNumberFormat="1" applyFont="1" applyFill="1" applyBorder="1"/>
    <xf numFmtId="38" fontId="1" fillId="3" borderId="28" xfId="0" applyNumberFormat="1" applyFont="1" applyFill="1" applyBorder="1"/>
    <xf numFmtId="38" fontId="1" fillId="3" borderId="30" xfId="0" applyNumberFormat="1" applyFont="1" applyFill="1" applyBorder="1"/>
    <xf numFmtId="38" fontId="0" fillId="0" borderId="6" xfId="0" applyNumberFormat="1" applyBorder="1" applyAlignment="1">
      <alignment horizontal="center"/>
    </xf>
    <xf numFmtId="38" fontId="0" fillId="0" borderId="1" xfId="0" applyNumberFormat="1" applyFill="1" applyBorder="1"/>
    <xf numFmtId="38" fontId="0" fillId="0" borderId="25" xfId="0" applyNumberFormat="1" applyFill="1" applyBorder="1"/>
    <xf numFmtId="0" fontId="1" fillId="4" borderId="16" xfId="0" applyFont="1" applyFill="1" applyBorder="1" applyAlignment="1">
      <alignment horizontal="center"/>
    </xf>
    <xf numFmtId="3" fontId="0" fillId="0" borderId="5" xfId="0" applyNumberFormat="1" applyBorder="1"/>
    <xf numFmtId="3" fontId="0" fillId="0" borderId="24" xfId="0" applyNumberFormat="1" applyBorder="1"/>
    <xf numFmtId="38" fontId="1" fillId="7" borderId="28" xfId="0" applyNumberFormat="1" applyFont="1" applyFill="1" applyBorder="1"/>
    <xf numFmtId="0" fontId="1" fillId="7" borderId="4" xfId="0" applyFont="1" applyFill="1" applyBorder="1"/>
    <xf numFmtId="38" fontId="0" fillId="0" borderId="23" xfId="0" applyNumberFormat="1" applyBorder="1" applyAlignment="1">
      <alignment horizontal="center"/>
    </xf>
    <xf numFmtId="1" fontId="0" fillId="0" borderId="0" xfId="0" applyNumberFormat="1"/>
    <xf numFmtId="38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38" fontId="1" fillId="8" borderId="28" xfId="0" applyNumberFormat="1" applyFont="1" applyFill="1" applyBorder="1"/>
    <xf numFmtId="38" fontId="1" fillId="8" borderId="29" xfId="0" applyNumberFormat="1" applyFont="1" applyFill="1" applyBorder="1"/>
    <xf numFmtId="38" fontId="1" fillId="8" borderId="30" xfId="0" applyNumberFormat="1" applyFont="1" applyFill="1" applyBorder="1"/>
    <xf numFmtId="38" fontId="1" fillId="7" borderId="31" xfId="0" applyNumberFormat="1" applyFont="1" applyFill="1" applyBorder="1"/>
    <xf numFmtId="38" fontId="1" fillId="7" borderId="4" xfId="0" applyNumberFormat="1" applyFont="1" applyFill="1" applyBorder="1"/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38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showGridLines="0" tabSelected="1" zoomScale="90" zoomScaleNormal="90" workbookViewId="0">
      <pane xSplit="2" topLeftCell="C1" activePane="topRight" state="frozen"/>
      <selection pane="topRight" activeCell="J26" sqref="J26"/>
    </sheetView>
  </sheetViews>
  <sheetFormatPr baseColWidth="10" defaultRowHeight="15" outlineLevelCol="1" x14ac:dyDescent="0.25"/>
  <cols>
    <col min="1" max="1" width="4.140625" customWidth="1"/>
    <col min="2" max="2" width="14.85546875" customWidth="1"/>
    <col min="3" max="3" width="11.140625" customWidth="1"/>
    <col min="4" max="4" width="25.5703125" customWidth="1"/>
    <col min="5" max="5" width="17.42578125" customWidth="1"/>
    <col min="6" max="38" width="11.42578125" customWidth="1" outlineLevel="1"/>
    <col min="39" max="42" width="11.42578125" customWidth="1"/>
  </cols>
  <sheetData>
    <row r="1" spans="1:43" ht="16.5" thickBot="1" x14ac:dyDescent="0.3">
      <c r="A1" s="72" t="s">
        <v>53</v>
      </c>
      <c r="B1" s="73"/>
      <c r="C1" s="4"/>
      <c r="D1" s="4"/>
      <c r="E1" s="4"/>
    </row>
    <row r="2" spans="1:43" ht="15.75" thickBot="1" x14ac:dyDescent="0.3">
      <c r="A2" s="74">
        <v>42643</v>
      </c>
      <c r="B2" s="75"/>
    </row>
    <row r="3" spans="1:43" s="3" customFormat="1" ht="15.75" thickBot="1" x14ac:dyDescent="0.3">
      <c r="F3" s="79" t="s">
        <v>54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69" t="s">
        <v>47</v>
      </c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  <c r="AD3" s="76" t="s">
        <v>46</v>
      </c>
      <c r="AE3" s="77"/>
      <c r="AF3" s="77"/>
      <c r="AG3" s="77"/>
      <c r="AH3" s="77"/>
      <c r="AI3" s="77"/>
      <c r="AJ3" s="77"/>
      <c r="AK3" s="77"/>
      <c r="AL3" s="78"/>
      <c r="AM3" s="66" t="s">
        <v>43</v>
      </c>
      <c r="AN3" s="67"/>
      <c r="AO3" s="67"/>
      <c r="AP3" s="68"/>
    </row>
    <row r="4" spans="1:43" s="3" customFormat="1" ht="15.75" thickBot="1" x14ac:dyDescent="0.3">
      <c r="A4" s="16" t="s">
        <v>41</v>
      </c>
      <c r="B4" s="18" t="s">
        <v>40</v>
      </c>
      <c r="C4" s="19" t="s">
        <v>39</v>
      </c>
      <c r="D4" s="17" t="s">
        <v>38</v>
      </c>
      <c r="E4" s="39" t="s">
        <v>37</v>
      </c>
      <c r="F4" s="58" t="s">
        <v>31</v>
      </c>
      <c r="G4" s="59" t="s">
        <v>30</v>
      </c>
      <c r="H4" s="59" t="s">
        <v>29</v>
      </c>
      <c r="I4" s="59" t="s">
        <v>28</v>
      </c>
      <c r="J4" s="59" t="s">
        <v>27</v>
      </c>
      <c r="K4" s="59" t="s">
        <v>26</v>
      </c>
      <c r="L4" s="59" t="s">
        <v>25</v>
      </c>
      <c r="M4" s="59" t="s">
        <v>36</v>
      </c>
      <c r="N4" s="59" t="s">
        <v>35</v>
      </c>
      <c r="O4" s="59" t="s">
        <v>34</v>
      </c>
      <c r="P4" s="59" t="s">
        <v>33</v>
      </c>
      <c r="Q4" s="60" t="s">
        <v>32</v>
      </c>
      <c r="R4" s="10" t="s">
        <v>31</v>
      </c>
      <c r="S4" s="11" t="s">
        <v>30</v>
      </c>
      <c r="T4" s="11" t="s">
        <v>29</v>
      </c>
      <c r="U4" s="11" t="s">
        <v>28</v>
      </c>
      <c r="V4" s="11" t="s">
        <v>27</v>
      </c>
      <c r="W4" s="11" t="s">
        <v>26</v>
      </c>
      <c r="X4" s="11" t="s">
        <v>25</v>
      </c>
      <c r="Y4" s="11" t="s">
        <v>36</v>
      </c>
      <c r="Z4" s="11" t="s">
        <v>35</v>
      </c>
      <c r="AA4" s="11" t="s">
        <v>34</v>
      </c>
      <c r="AB4" s="11" t="s">
        <v>33</v>
      </c>
      <c r="AC4" s="12" t="s">
        <v>32</v>
      </c>
      <c r="AD4" s="7" t="s">
        <v>31</v>
      </c>
      <c r="AE4" s="8" t="s">
        <v>30</v>
      </c>
      <c r="AF4" s="8" t="s">
        <v>29</v>
      </c>
      <c r="AG4" s="8" t="s">
        <v>28</v>
      </c>
      <c r="AH4" s="8" t="s">
        <v>27</v>
      </c>
      <c r="AI4" s="8" t="s">
        <v>26</v>
      </c>
      <c r="AJ4" s="8" t="s">
        <v>25</v>
      </c>
      <c r="AK4" s="8" t="s">
        <v>36</v>
      </c>
      <c r="AL4" s="9" t="s">
        <v>35</v>
      </c>
      <c r="AM4" s="49">
        <v>2014</v>
      </c>
      <c r="AN4" s="24">
        <v>2015</v>
      </c>
      <c r="AO4" s="24">
        <v>2016</v>
      </c>
      <c r="AP4" s="25" t="s">
        <v>42</v>
      </c>
    </row>
    <row r="5" spans="1:43" x14ac:dyDescent="0.25">
      <c r="A5" s="13">
        <v>1</v>
      </c>
      <c r="B5" s="22" t="s">
        <v>24</v>
      </c>
      <c r="C5" s="20">
        <v>1567640</v>
      </c>
      <c r="D5" s="2" t="s">
        <v>20</v>
      </c>
      <c r="E5" s="40" t="s">
        <v>19</v>
      </c>
      <c r="F5" s="5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6">
        <v>0</v>
      </c>
      <c r="R5" s="5">
        <v>0</v>
      </c>
      <c r="S5" s="1">
        <v>0</v>
      </c>
      <c r="T5" s="1">
        <v>0</v>
      </c>
      <c r="U5" s="1">
        <v>0</v>
      </c>
      <c r="V5" s="1">
        <v>0</v>
      </c>
      <c r="W5" s="47">
        <v>0</v>
      </c>
      <c r="X5" s="47">
        <v>0</v>
      </c>
      <c r="Y5" s="47">
        <v>0</v>
      </c>
      <c r="Z5" s="1">
        <v>0</v>
      </c>
      <c r="AA5" s="1">
        <v>0</v>
      </c>
      <c r="AB5" s="1">
        <v>0</v>
      </c>
      <c r="AC5" s="6">
        <v>0</v>
      </c>
      <c r="AD5" s="5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6">
        <v>0</v>
      </c>
      <c r="AM5" s="50">
        <f>SUM(F5:Q5)</f>
        <v>0</v>
      </c>
      <c r="AN5" s="26">
        <f>SUM(R5:AC5)</f>
        <v>0</v>
      </c>
      <c r="AO5" s="26">
        <f>SUM(AD5:AL5)</f>
        <v>0</v>
      </c>
      <c r="AP5" s="27">
        <f>+AM5+AN5+AO5</f>
        <v>0</v>
      </c>
      <c r="AQ5" s="28"/>
    </row>
    <row r="6" spans="1:43" x14ac:dyDescent="0.25">
      <c r="A6" s="13">
        <v>2</v>
      </c>
      <c r="B6" s="22" t="s">
        <v>23</v>
      </c>
      <c r="C6" s="20">
        <v>57102</v>
      </c>
      <c r="D6" s="2" t="s">
        <v>20</v>
      </c>
      <c r="E6" s="40" t="s">
        <v>19</v>
      </c>
      <c r="F6" s="5">
        <v>8240</v>
      </c>
      <c r="G6" s="1">
        <v>13240</v>
      </c>
      <c r="H6" s="1">
        <v>7160</v>
      </c>
      <c r="I6" s="1">
        <v>4600</v>
      </c>
      <c r="J6" s="1">
        <v>1800</v>
      </c>
      <c r="K6" s="1">
        <v>0</v>
      </c>
      <c r="L6" s="1">
        <v>0</v>
      </c>
      <c r="M6" s="1">
        <v>0</v>
      </c>
      <c r="N6" s="1">
        <v>880</v>
      </c>
      <c r="O6" s="1">
        <v>4160</v>
      </c>
      <c r="P6" s="1">
        <v>6760</v>
      </c>
      <c r="Q6" s="6">
        <v>5280</v>
      </c>
      <c r="R6" s="5">
        <v>12080</v>
      </c>
      <c r="S6" s="1">
        <v>8720</v>
      </c>
      <c r="T6" s="1">
        <v>9560</v>
      </c>
      <c r="U6" s="1">
        <v>4240</v>
      </c>
      <c r="V6" s="1">
        <v>2647.2727272727275</v>
      </c>
      <c r="W6" s="47">
        <v>2647.2727272727275</v>
      </c>
      <c r="X6" s="47">
        <v>2647.2727272727275</v>
      </c>
      <c r="Y6" s="47">
        <v>2647.2727272727275</v>
      </c>
      <c r="Z6" s="1">
        <v>2647.2727272727275</v>
      </c>
      <c r="AA6" s="1">
        <v>2647.2727272727275</v>
      </c>
      <c r="AB6" s="1">
        <v>2647.2727272727275</v>
      </c>
      <c r="AC6" s="6">
        <v>2647.2727272727275</v>
      </c>
      <c r="AD6" s="5">
        <v>2647.2727272727275</v>
      </c>
      <c r="AE6" s="1">
        <v>2647.2727272727275</v>
      </c>
      <c r="AF6" s="1">
        <v>2647.2727272727275</v>
      </c>
      <c r="AG6" s="56" t="s">
        <v>50</v>
      </c>
      <c r="AH6" s="56" t="s">
        <v>50</v>
      </c>
      <c r="AI6" s="56" t="s">
        <v>50</v>
      </c>
      <c r="AJ6" s="56" t="s">
        <v>50</v>
      </c>
      <c r="AK6" s="56" t="s">
        <v>50</v>
      </c>
      <c r="AL6" s="46" t="s">
        <v>50</v>
      </c>
      <c r="AM6" s="50">
        <f t="shared" ref="AM6:AM14" si="0">SUM(F6:Q6)</f>
        <v>52120</v>
      </c>
      <c r="AN6" s="26">
        <f t="shared" ref="AN6:AN14" si="1">SUM(R6:AC6)</f>
        <v>55778.181818181823</v>
      </c>
      <c r="AO6" s="26">
        <f t="shared" ref="AO6:AO14" si="2">SUM(AD6:AL6)</f>
        <v>7941.818181818182</v>
      </c>
      <c r="AP6" s="27">
        <f t="shared" ref="AP6:AP14" si="3">+AM6+AN6+AO6</f>
        <v>115840</v>
      </c>
      <c r="AQ6" s="28"/>
    </row>
    <row r="7" spans="1:43" x14ac:dyDescent="0.25">
      <c r="A7" s="13">
        <v>3</v>
      </c>
      <c r="B7" s="22" t="s">
        <v>22</v>
      </c>
      <c r="C7" s="20" t="s">
        <v>21</v>
      </c>
      <c r="D7" s="2" t="s">
        <v>20</v>
      </c>
      <c r="E7" s="40" t="s">
        <v>19</v>
      </c>
      <c r="F7" s="82" t="s">
        <v>55</v>
      </c>
      <c r="G7" s="1">
        <v>7500</v>
      </c>
      <c r="H7" s="1">
        <v>7500</v>
      </c>
      <c r="I7" s="1">
        <v>15600</v>
      </c>
      <c r="J7" s="1">
        <v>18900</v>
      </c>
      <c r="K7" s="1">
        <v>23400</v>
      </c>
      <c r="L7" s="1">
        <v>21300</v>
      </c>
      <c r="M7" s="1">
        <v>18300</v>
      </c>
      <c r="N7" s="1">
        <v>20100</v>
      </c>
      <c r="O7" s="1">
        <v>15300</v>
      </c>
      <c r="P7" s="1">
        <v>17400</v>
      </c>
      <c r="Q7" s="6">
        <v>12300</v>
      </c>
      <c r="R7" s="5">
        <v>10200</v>
      </c>
      <c r="S7" s="1">
        <v>7500</v>
      </c>
      <c r="T7" s="1">
        <v>7800</v>
      </c>
      <c r="U7" s="1">
        <v>15300</v>
      </c>
      <c r="V7" s="1">
        <v>18600</v>
      </c>
      <c r="W7" s="47">
        <v>14700</v>
      </c>
      <c r="X7" s="47">
        <v>9300</v>
      </c>
      <c r="Y7" s="47">
        <v>12000</v>
      </c>
      <c r="Z7" s="1">
        <v>12000</v>
      </c>
      <c r="AA7" s="1">
        <v>14700</v>
      </c>
      <c r="AB7" s="1">
        <v>17400</v>
      </c>
      <c r="AC7" s="6">
        <v>14100</v>
      </c>
      <c r="AD7" s="5">
        <v>13800</v>
      </c>
      <c r="AE7" s="1">
        <v>7500</v>
      </c>
      <c r="AF7" s="1">
        <v>9300</v>
      </c>
      <c r="AG7" s="1">
        <v>16500</v>
      </c>
      <c r="AH7" s="1">
        <v>18600</v>
      </c>
      <c r="AI7" s="1">
        <v>22500</v>
      </c>
      <c r="AJ7" s="1">
        <v>21300</v>
      </c>
      <c r="AK7" s="1">
        <v>21000</v>
      </c>
      <c r="AL7" s="46" t="s">
        <v>50</v>
      </c>
      <c r="AM7" s="50">
        <f t="shared" si="0"/>
        <v>177600</v>
      </c>
      <c r="AN7" s="26">
        <f t="shared" si="1"/>
        <v>153600</v>
      </c>
      <c r="AO7" s="26">
        <f t="shared" si="2"/>
        <v>130500</v>
      </c>
      <c r="AP7" s="27">
        <f t="shared" si="3"/>
        <v>461700</v>
      </c>
      <c r="AQ7" s="28"/>
    </row>
    <row r="8" spans="1:43" x14ac:dyDescent="0.25">
      <c r="A8" s="13">
        <v>4</v>
      </c>
      <c r="B8" s="22">
        <v>1423742</v>
      </c>
      <c r="C8" s="20">
        <v>36100957</v>
      </c>
      <c r="D8" s="2" t="s">
        <v>48</v>
      </c>
      <c r="E8" s="40" t="s">
        <v>49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5">
        <v>1989.3333333333333</v>
      </c>
      <c r="S8" s="1">
        <v>1989.3333333333333</v>
      </c>
      <c r="T8" s="1">
        <v>1989.3333333333333</v>
      </c>
      <c r="U8" s="1"/>
      <c r="V8" s="1"/>
      <c r="W8" s="47"/>
      <c r="X8" s="47">
        <v>3582</v>
      </c>
      <c r="Y8" s="47">
        <v>3386</v>
      </c>
      <c r="Z8" s="1">
        <v>3328</v>
      </c>
      <c r="AA8" s="1">
        <v>2944</v>
      </c>
      <c r="AB8" s="1">
        <v>2555</v>
      </c>
      <c r="AC8" s="6">
        <v>2377</v>
      </c>
      <c r="AD8" s="5">
        <v>2354</v>
      </c>
      <c r="AE8" s="1">
        <v>1529</v>
      </c>
      <c r="AF8" s="1">
        <v>1824</v>
      </c>
      <c r="AG8" s="1">
        <v>2702</v>
      </c>
      <c r="AH8" s="1">
        <v>2915</v>
      </c>
      <c r="AI8" s="1">
        <v>3264</v>
      </c>
      <c r="AJ8" s="1">
        <v>3206</v>
      </c>
      <c r="AK8" s="1">
        <v>4367</v>
      </c>
      <c r="AL8" s="46" t="s">
        <v>50</v>
      </c>
      <c r="AM8" s="50">
        <f t="shared" si="0"/>
        <v>0</v>
      </c>
      <c r="AN8" s="26">
        <f t="shared" si="1"/>
        <v>24140</v>
      </c>
      <c r="AO8" s="26">
        <f t="shared" si="2"/>
        <v>22161</v>
      </c>
      <c r="AP8" s="27">
        <f t="shared" si="3"/>
        <v>46301</v>
      </c>
      <c r="AQ8" s="28"/>
    </row>
    <row r="9" spans="1:43" x14ac:dyDescent="0.25">
      <c r="A9" s="13">
        <v>5</v>
      </c>
      <c r="B9" s="22" t="s">
        <v>18</v>
      </c>
      <c r="C9" s="20" t="s">
        <v>17</v>
      </c>
      <c r="D9" s="2" t="s">
        <v>16</v>
      </c>
      <c r="E9" s="40" t="s">
        <v>15</v>
      </c>
      <c r="F9" s="82" t="s">
        <v>55</v>
      </c>
      <c r="G9" s="1">
        <v>63759</v>
      </c>
      <c r="H9" s="1">
        <v>30875</v>
      </c>
      <c r="I9" s="1">
        <v>77851</v>
      </c>
      <c r="J9" s="1">
        <v>90809</v>
      </c>
      <c r="K9" s="1">
        <v>110563</v>
      </c>
      <c r="L9" s="1">
        <v>128947</v>
      </c>
      <c r="M9" s="1">
        <v>122044</v>
      </c>
      <c r="N9" s="1">
        <v>123005</v>
      </c>
      <c r="O9" s="1">
        <v>98939</v>
      </c>
      <c r="P9" s="1">
        <v>96073</v>
      </c>
      <c r="Q9" s="6">
        <v>87152</v>
      </c>
      <c r="R9" s="5">
        <v>78547</v>
      </c>
      <c r="S9" s="1">
        <v>64347</v>
      </c>
      <c r="T9" s="1">
        <v>29912</v>
      </c>
      <c r="U9" s="1">
        <v>92854</v>
      </c>
      <c r="V9" s="1">
        <v>93473</v>
      </c>
      <c r="W9" s="47">
        <v>111192</v>
      </c>
      <c r="X9" s="47">
        <v>124062</v>
      </c>
      <c r="Y9" s="47">
        <v>128885</v>
      </c>
      <c r="Z9" s="1">
        <v>123564</v>
      </c>
      <c r="AA9" s="1">
        <v>107140</v>
      </c>
      <c r="AB9" s="1">
        <v>98843</v>
      </c>
      <c r="AC9" s="6">
        <v>93890</v>
      </c>
      <c r="AD9" s="5">
        <v>92743</v>
      </c>
      <c r="AE9" s="1">
        <v>81357</v>
      </c>
      <c r="AF9" s="1">
        <v>58376</v>
      </c>
      <c r="AG9" s="1">
        <v>95212</v>
      </c>
      <c r="AH9" s="1">
        <v>111577</v>
      </c>
      <c r="AI9" s="1">
        <v>111577</v>
      </c>
      <c r="AJ9" s="1">
        <v>146482</v>
      </c>
      <c r="AK9" s="1">
        <v>127801</v>
      </c>
      <c r="AL9" s="6">
        <v>127016</v>
      </c>
      <c r="AM9" s="50">
        <f t="shared" si="0"/>
        <v>1030017</v>
      </c>
      <c r="AN9" s="26">
        <f t="shared" si="1"/>
        <v>1146709</v>
      </c>
      <c r="AO9" s="26">
        <f t="shared" si="2"/>
        <v>952141</v>
      </c>
      <c r="AP9" s="27">
        <f t="shared" si="3"/>
        <v>3128867</v>
      </c>
      <c r="AQ9" s="28"/>
    </row>
    <row r="10" spans="1:43" x14ac:dyDescent="0.25">
      <c r="A10" s="13">
        <v>6</v>
      </c>
      <c r="B10" s="22" t="s">
        <v>14</v>
      </c>
      <c r="C10" s="20">
        <v>6803541</v>
      </c>
      <c r="D10" s="2" t="s">
        <v>13</v>
      </c>
      <c r="E10" s="40" t="s">
        <v>12</v>
      </c>
      <c r="F10" s="82" t="s">
        <v>55</v>
      </c>
      <c r="G10" s="1">
        <v>228</v>
      </c>
      <c r="H10" s="1">
        <v>215</v>
      </c>
      <c r="I10" s="1">
        <v>430</v>
      </c>
      <c r="J10" s="1">
        <v>474</v>
      </c>
      <c r="K10" s="1">
        <v>529</v>
      </c>
      <c r="L10" s="1">
        <v>512</v>
      </c>
      <c r="M10" s="1">
        <v>406</v>
      </c>
      <c r="N10" s="1">
        <v>373</v>
      </c>
      <c r="O10" s="1">
        <v>408</v>
      </c>
      <c r="P10" s="1">
        <v>423</v>
      </c>
      <c r="Q10" s="6">
        <v>380</v>
      </c>
      <c r="R10" s="5">
        <v>323</v>
      </c>
      <c r="S10" s="1">
        <v>176</v>
      </c>
      <c r="T10" s="1">
        <v>176</v>
      </c>
      <c r="U10" s="1">
        <v>457</v>
      </c>
      <c r="V10" s="1">
        <v>446</v>
      </c>
      <c r="W10" s="47">
        <v>406</v>
      </c>
      <c r="X10" s="47">
        <v>371</v>
      </c>
      <c r="Y10" s="47">
        <v>458</v>
      </c>
      <c r="Z10" s="1">
        <v>427</v>
      </c>
      <c r="AA10" s="1">
        <v>401</v>
      </c>
      <c r="AB10" s="1">
        <v>472</v>
      </c>
      <c r="AC10" s="6">
        <v>402</v>
      </c>
      <c r="AD10" s="5">
        <v>383</v>
      </c>
      <c r="AE10" s="1">
        <v>202</v>
      </c>
      <c r="AF10" s="1">
        <v>229</v>
      </c>
      <c r="AG10" s="1">
        <v>354</v>
      </c>
      <c r="AH10" s="1">
        <v>403</v>
      </c>
      <c r="AI10" s="1">
        <v>415</v>
      </c>
      <c r="AJ10" s="1">
        <v>412</v>
      </c>
      <c r="AK10" s="1">
        <v>446</v>
      </c>
      <c r="AL10" s="6">
        <v>424</v>
      </c>
      <c r="AM10" s="50">
        <f t="shared" si="0"/>
        <v>4378</v>
      </c>
      <c r="AN10" s="26">
        <f t="shared" si="1"/>
        <v>4515</v>
      </c>
      <c r="AO10" s="26">
        <f t="shared" si="2"/>
        <v>3268</v>
      </c>
      <c r="AP10" s="27">
        <f t="shared" si="3"/>
        <v>12161</v>
      </c>
      <c r="AQ10" s="28"/>
    </row>
    <row r="11" spans="1:43" x14ac:dyDescent="0.25">
      <c r="A11" s="13">
        <v>7</v>
      </c>
      <c r="B11" s="22" t="s">
        <v>11</v>
      </c>
      <c r="C11" s="20">
        <v>99015166</v>
      </c>
      <c r="D11" s="2" t="s">
        <v>10</v>
      </c>
      <c r="E11" s="40" t="s">
        <v>9</v>
      </c>
      <c r="F11" s="5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6">
        <v>0</v>
      </c>
      <c r="R11" s="5">
        <v>0</v>
      </c>
      <c r="S11" s="1">
        <v>0</v>
      </c>
      <c r="T11" s="1">
        <v>0</v>
      </c>
      <c r="U11" s="1">
        <v>0</v>
      </c>
      <c r="V11" s="1">
        <v>0</v>
      </c>
      <c r="W11" s="47">
        <v>0</v>
      </c>
      <c r="X11" s="47">
        <v>0</v>
      </c>
      <c r="Y11" s="47">
        <v>0</v>
      </c>
      <c r="Z11" s="1">
        <v>0</v>
      </c>
      <c r="AA11" s="1">
        <v>0</v>
      </c>
      <c r="AB11" s="1">
        <v>0</v>
      </c>
      <c r="AC11" s="6">
        <v>0</v>
      </c>
      <c r="AD11" s="5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6">
        <v>0</v>
      </c>
      <c r="AM11" s="50">
        <f t="shared" si="0"/>
        <v>0</v>
      </c>
      <c r="AN11" s="26">
        <f t="shared" si="1"/>
        <v>0</v>
      </c>
      <c r="AO11" s="26">
        <f t="shared" si="2"/>
        <v>0</v>
      </c>
      <c r="AP11" s="27">
        <f t="shared" si="3"/>
        <v>0</v>
      </c>
      <c r="AQ11" s="28"/>
    </row>
    <row r="12" spans="1:43" x14ac:dyDescent="0.25">
      <c r="A12" s="13">
        <v>8</v>
      </c>
      <c r="B12" s="22" t="s">
        <v>8</v>
      </c>
      <c r="C12" s="20" t="s">
        <v>7</v>
      </c>
      <c r="D12" s="2" t="s">
        <v>6</v>
      </c>
      <c r="E12" s="40" t="s">
        <v>5</v>
      </c>
      <c r="F12" s="82" t="s">
        <v>55</v>
      </c>
      <c r="G12" s="1">
        <v>4600</v>
      </c>
      <c r="H12" s="1">
        <v>3200</v>
      </c>
      <c r="I12" s="1">
        <v>7000</v>
      </c>
      <c r="J12" s="1">
        <v>7600</v>
      </c>
      <c r="K12" s="1">
        <v>10000</v>
      </c>
      <c r="L12" s="1">
        <v>12200</v>
      </c>
      <c r="M12" s="1">
        <v>9600</v>
      </c>
      <c r="N12" s="1">
        <v>9200</v>
      </c>
      <c r="O12" s="1">
        <v>6800</v>
      </c>
      <c r="P12" s="1">
        <v>7600</v>
      </c>
      <c r="Q12" s="6">
        <v>6800</v>
      </c>
      <c r="R12" s="5">
        <v>6200</v>
      </c>
      <c r="S12" s="1">
        <v>4400</v>
      </c>
      <c r="T12" s="1">
        <v>3000</v>
      </c>
      <c r="U12" s="1">
        <v>8000</v>
      </c>
      <c r="V12" s="1">
        <v>8200</v>
      </c>
      <c r="W12" s="47">
        <v>9400</v>
      </c>
      <c r="X12" s="47">
        <v>11800</v>
      </c>
      <c r="Y12" s="47">
        <v>11800</v>
      </c>
      <c r="Z12" s="1">
        <v>8400</v>
      </c>
      <c r="AA12" s="1">
        <v>8000</v>
      </c>
      <c r="AB12" s="1">
        <v>9000</v>
      </c>
      <c r="AC12" s="6">
        <v>7400</v>
      </c>
      <c r="AD12" s="5">
        <v>7600</v>
      </c>
      <c r="AE12" s="1">
        <v>4700</v>
      </c>
      <c r="AF12" s="1">
        <v>4700</v>
      </c>
      <c r="AG12" s="1">
        <v>8200</v>
      </c>
      <c r="AH12" s="1">
        <v>9400</v>
      </c>
      <c r="AI12" s="1">
        <v>11800</v>
      </c>
      <c r="AJ12" s="1">
        <v>12800</v>
      </c>
      <c r="AK12" s="1">
        <v>13000</v>
      </c>
      <c r="AL12" s="6">
        <v>12000</v>
      </c>
      <c r="AM12" s="50">
        <f t="shared" si="0"/>
        <v>84600</v>
      </c>
      <c r="AN12" s="26">
        <f t="shared" si="1"/>
        <v>95600</v>
      </c>
      <c r="AO12" s="26">
        <f t="shared" si="2"/>
        <v>84200</v>
      </c>
      <c r="AP12" s="27">
        <f t="shared" si="3"/>
        <v>264400</v>
      </c>
      <c r="AQ12" s="28"/>
    </row>
    <row r="13" spans="1:43" x14ac:dyDescent="0.25">
      <c r="A13" s="13">
        <v>9</v>
      </c>
      <c r="B13" s="22" t="s">
        <v>44</v>
      </c>
      <c r="C13" s="20">
        <v>3600033</v>
      </c>
      <c r="D13" s="2" t="s">
        <v>4</v>
      </c>
      <c r="E13" s="40" t="s">
        <v>3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6">
        <v>0</v>
      </c>
      <c r="R13" s="5">
        <v>0</v>
      </c>
      <c r="S13" s="1">
        <v>0</v>
      </c>
      <c r="T13" s="1">
        <v>0</v>
      </c>
      <c r="U13" s="1">
        <v>0</v>
      </c>
      <c r="V13" s="1">
        <v>0</v>
      </c>
      <c r="W13" s="47">
        <v>0</v>
      </c>
      <c r="X13" s="47">
        <v>0</v>
      </c>
      <c r="Y13" s="47">
        <v>0</v>
      </c>
      <c r="Z13" s="1">
        <v>0</v>
      </c>
      <c r="AA13" s="1">
        <v>0</v>
      </c>
      <c r="AB13" s="1">
        <v>0</v>
      </c>
      <c r="AC13" s="6">
        <v>0</v>
      </c>
      <c r="AD13" s="5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6">
        <v>0</v>
      </c>
      <c r="AM13" s="50">
        <f t="shared" si="0"/>
        <v>0</v>
      </c>
      <c r="AN13" s="26">
        <f t="shared" si="1"/>
        <v>0</v>
      </c>
      <c r="AO13" s="26">
        <f t="shared" si="2"/>
        <v>0</v>
      </c>
      <c r="AP13" s="27">
        <f t="shared" si="3"/>
        <v>0</v>
      </c>
      <c r="AQ13" s="28"/>
    </row>
    <row r="14" spans="1:43" ht="15.75" thickBot="1" x14ac:dyDescent="0.3">
      <c r="A14" s="14">
        <v>10</v>
      </c>
      <c r="B14" s="23" t="s">
        <v>2</v>
      </c>
      <c r="C14" s="21">
        <v>48355</v>
      </c>
      <c r="D14" s="15" t="s">
        <v>1</v>
      </c>
      <c r="E14" s="41" t="s">
        <v>0</v>
      </c>
      <c r="F14" s="29">
        <v>0</v>
      </c>
      <c r="G14" s="30">
        <v>0</v>
      </c>
      <c r="H14" s="30">
        <v>857</v>
      </c>
      <c r="I14" s="30">
        <v>494</v>
      </c>
      <c r="J14" s="30">
        <v>824</v>
      </c>
      <c r="K14" s="30">
        <v>1044</v>
      </c>
      <c r="L14" s="30">
        <v>1141</v>
      </c>
      <c r="M14" s="30">
        <v>915</v>
      </c>
      <c r="N14" s="30">
        <v>829</v>
      </c>
      <c r="O14" s="30">
        <v>510</v>
      </c>
      <c r="P14" s="30">
        <v>392</v>
      </c>
      <c r="Q14" s="6">
        <v>347</v>
      </c>
      <c r="R14" s="29">
        <v>393</v>
      </c>
      <c r="S14" s="30">
        <v>0</v>
      </c>
      <c r="T14" s="30">
        <v>565</v>
      </c>
      <c r="U14" s="30">
        <v>475</v>
      </c>
      <c r="V14" s="30">
        <v>694</v>
      </c>
      <c r="W14" s="48">
        <v>720</v>
      </c>
      <c r="X14" s="48">
        <v>903</v>
      </c>
      <c r="Y14" s="48">
        <v>715</v>
      </c>
      <c r="Z14" s="30">
        <v>648</v>
      </c>
      <c r="AA14" s="30">
        <v>516</v>
      </c>
      <c r="AB14" s="30">
        <v>448</v>
      </c>
      <c r="AC14" s="31">
        <v>0</v>
      </c>
      <c r="AD14" s="29">
        <v>700</v>
      </c>
      <c r="AE14" s="30">
        <v>0</v>
      </c>
      <c r="AF14" s="30">
        <v>586</v>
      </c>
      <c r="AG14" s="30">
        <v>643</v>
      </c>
      <c r="AH14" s="30">
        <v>758</v>
      </c>
      <c r="AI14" s="30">
        <v>872</v>
      </c>
      <c r="AJ14" s="30">
        <v>853</v>
      </c>
      <c r="AK14" s="30">
        <v>718</v>
      </c>
      <c r="AL14" s="54" t="s">
        <v>50</v>
      </c>
      <c r="AM14" s="51">
        <f t="shared" si="0"/>
        <v>7353</v>
      </c>
      <c r="AN14" s="32">
        <f t="shared" si="1"/>
        <v>6077</v>
      </c>
      <c r="AO14" s="32">
        <f t="shared" si="2"/>
        <v>5130</v>
      </c>
      <c r="AP14" s="33">
        <f t="shared" si="3"/>
        <v>18560</v>
      </c>
      <c r="AQ14" s="28"/>
    </row>
    <row r="15" spans="1:43" s="34" customFormat="1" ht="15.75" thickBot="1" x14ac:dyDescent="0.3">
      <c r="B15" s="35"/>
      <c r="C15" s="35"/>
      <c r="E15" s="53" t="s">
        <v>45</v>
      </c>
      <c r="F15" s="61">
        <f>SUM(F5:F14)</f>
        <v>8240</v>
      </c>
      <c r="G15" s="62">
        <f t="shared" ref="G15:Q15" si="4">SUM(G5:G14)</f>
        <v>89327</v>
      </c>
      <c r="H15" s="62">
        <f t="shared" si="4"/>
        <v>49807</v>
      </c>
      <c r="I15" s="62">
        <f t="shared" si="4"/>
        <v>105975</v>
      </c>
      <c r="J15" s="62">
        <f t="shared" si="4"/>
        <v>120407</v>
      </c>
      <c r="K15" s="62">
        <f t="shared" si="4"/>
        <v>145536</v>
      </c>
      <c r="L15" s="62">
        <f t="shared" si="4"/>
        <v>164100</v>
      </c>
      <c r="M15" s="62">
        <f t="shared" si="4"/>
        <v>151265</v>
      </c>
      <c r="N15" s="62">
        <f t="shared" si="4"/>
        <v>154387</v>
      </c>
      <c r="O15" s="62">
        <f t="shared" si="4"/>
        <v>126117</v>
      </c>
      <c r="P15" s="62">
        <f t="shared" si="4"/>
        <v>128648</v>
      </c>
      <c r="Q15" s="63">
        <f t="shared" si="4"/>
        <v>112259</v>
      </c>
      <c r="R15" s="42">
        <f t="shared" ref="R15:AP15" si="5">SUM(R5:R14)</f>
        <v>109732.33333333333</v>
      </c>
      <c r="S15" s="36">
        <f t="shared" si="5"/>
        <v>87132.333333333328</v>
      </c>
      <c r="T15" s="36">
        <f t="shared" si="5"/>
        <v>53002.333333333328</v>
      </c>
      <c r="U15" s="36">
        <f t="shared" si="5"/>
        <v>121326</v>
      </c>
      <c r="V15" s="36">
        <f t="shared" si="5"/>
        <v>124060.27272727274</v>
      </c>
      <c r="W15" s="36">
        <f t="shared" si="5"/>
        <v>139065.27272727274</v>
      </c>
      <c r="X15" s="36">
        <f t="shared" si="5"/>
        <v>152665.27272727274</v>
      </c>
      <c r="Y15" s="36">
        <f t="shared" si="5"/>
        <v>159891.27272727274</v>
      </c>
      <c r="Z15" s="36">
        <f t="shared" si="5"/>
        <v>151014.27272727274</v>
      </c>
      <c r="AA15" s="36">
        <f t="shared" si="5"/>
        <v>136348.27272727274</v>
      </c>
      <c r="AB15" s="36">
        <f t="shared" si="5"/>
        <v>131365.27272727274</v>
      </c>
      <c r="AC15" s="43">
        <f t="shared" si="5"/>
        <v>120816.27272727274</v>
      </c>
      <c r="AD15" s="44">
        <f t="shared" si="5"/>
        <v>120227.27272727274</v>
      </c>
      <c r="AE15" s="37">
        <f t="shared" si="5"/>
        <v>97935.272727272735</v>
      </c>
      <c r="AF15" s="37">
        <f t="shared" si="5"/>
        <v>77662.272727272735</v>
      </c>
      <c r="AG15" s="37">
        <f t="shared" si="5"/>
        <v>123611</v>
      </c>
      <c r="AH15" s="37">
        <f t="shared" si="5"/>
        <v>143653</v>
      </c>
      <c r="AI15" s="37">
        <f t="shared" si="5"/>
        <v>150428</v>
      </c>
      <c r="AJ15" s="37">
        <f t="shared" si="5"/>
        <v>185053</v>
      </c>
      <c r="AK15" s="37">
        <f t="shared" si="5"/>
        <v>167332</v>
      </c>
      <c r="AL15" s="45">
        <f t="shared" si="5"/>
        <v>139440</v>
      </c>
      <c r="AM15" s="52">
        <f t="shared" si="5"/>
        <v>1356068</v>
      </c>
      <c r="AN15" s="38">
        <f t="shared" si="5"/>
        <v>1486419.1818181819</v>
      </c>
      <c r="AO15" s="64">
        <f t="shared" si="5"/>
        <v>1205341.8181818181</v>
      </c>
      <c r="AP15" s="65">
        <f t="shared" si="5"/>
        <v>4047829</v>
      </c>
      <c r="AQ15" s="28"/>
    </row>
    <row r="16" spans="1:43" x14ac:dyDescent="0.25">
      <c r="A16" s="3" t="s">
        <v>52</v>
      </c>
      <c r="B16" s="3" t="s">
        <v>51</v>
      </c>
    </row>
    <row r="17" spans="1:32" x14ac:dyDescent="0.25">
      <c r="A17" s="3" t="s">
        <v>57</v>
      </c>
      <c r="B17" s="57" t="s">
        <v>56</v>
      </c>
    </row>
    <row r="18" spans="1:32" x14ac:dyDescent="0.25">
      <c r="T18" s="28"/>
    </row>
    <row r="20" spans="1:32" x14ac:dyDescent="0.25"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</sheetData>
  <mergeCells count="6">
    <mergeCell ref="AM3:AP3"/>
    <mergeCell ref="R3:AC3"/>
    <mergeCell ref="A1:B1"/>
    <mergeCell ref="A2:B2"/>
    <mergeCell ref="AD3:AL3"/>
    <mergeCell ref="F3:Q3"/>
  </mergeCells>
  <pageMargins left="0.7" right="0.7" top="0.75" bottom="0.75" header="0.3" footer="0.3"/>
  <pageSetup orientation="portrait" r:id="rId1"/>
  <ignoredErrors>
    <ignoredError sqref="AN5:AO5 AN6:AO14 AM5:AM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ELECTRICIDAD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Duran Burgos</dc:creator>
  <cp:lastModifiedBy>Felix R</cp:lastModifiedBy>
  <dcterms:created xsi:type="dcterms:W3CDTF">2014-08-06T15:41:51Z</dcterms:created>
  <dcterms:modified xsi:type="dcterms:W3CDTF">2016-10-18T13:40:09Z</dcterms:modified>
</cp:coreProperties>
</file>